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<sst xmlns="http://schemas.openxmlformats.org/spreadsheetml/2006/main" uniqueCount="141">
  <si>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</si>
  <si>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</si>
  <si>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</si>
  <si>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</si>
  <si>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</si>
  <si>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</si>
  <si>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</si>
  <si>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</si>
  <si>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</si>
  <si>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</si>
  <si>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</si>
  <si>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</si>
  <si>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</si>
  <si>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</si>
  <si>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</si>
  <si>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</si>
  <si>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</si>
  <si>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</si>
  <si>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CAD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</si>
  <si>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</si>
  <si>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</si>
  <si>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</si>
  <si>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</si>
  <si>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</si>
  <si>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</si>
  <si>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</si>
  <si>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</si>
  <si>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</si>
  <si>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</si>
  <si>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</si>
  <si>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</si>
  <si>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</si>
  <si>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</si>
  <si>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7.00.05</t>
  </si>
  <si>
    <t>Imbucare Box with Cube</t>
  </si>
  <si>
    <t>7.00.08</t>
  </si>
  <si>
    <t>Toddler Imbucare Peg Box</t>
  </si>
  <si>
    <t>7.00.09</t>
  </si>
  <si>
    <t>Toddler Imbucare Box with Knitted Ball</t>
  </si>
  <si>
    <t>7.00.09C</t>
  </si>
  <si>
    <t>Imbucare Box with Disc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</si>
  <si>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</si>
  <si>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</si>
  <si>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</si>
  <si>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</si>
  <si>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</si>
  <si>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</si>
  <si>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</si>
  <si>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</si>
  <si>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</si>
  <si>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</si>
  <si>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</si>
  <si>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</si>
  <si>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</si>
  <si>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</si>
  <si>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</si>
  <si>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</si>
  <si>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</si>
  <si>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</si>
  <si>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7.00.18</t>
  </si>
  <si>
    <t>Toddler Box with Bins</t>
  </si>
  <si>
    <t>7.00.19</t>
  </si>
  <si>
    <t>Nesting Boxes</t>
  </si>
  <si>
    <t>7.00.20</t>
  </si>
  <si>
    <t>Toddler Box with Sliding Discs</t>
  </si>
  <si>
    <t>7.00.24</t>
  </si>
  <si>
    <t xml:space="preserve">Twist &amp; Sort </t>
  </si>
  <si>
    <t>7.00.25</t>
  </si>
  <si>
    <t xml:space="preserve">Box with Sliding Lid 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</si>
  <si>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</si>
  <si>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</si>
  <si>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</si>
  <si>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</si>
  <si>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</si>
  <si>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</si>
  <si>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</si>
  <si>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</si>
  <si>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</si>
  <si>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</si>
  <si>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</si>
  <si>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</si>
  <si>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</si>
  <si>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</si>
  <si>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7.00.47</t>
  </si>
  <si>
    <t>Twist and Turnables</t>
  </si>
  <si>
    <t>7.00.50</t>
  </si>
  <si>
    <t>Hammer Bench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</si>
  <si>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</si>
  <si>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</si>
  <si>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</si>
  <si>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</si>
  <si>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</si>
  <si>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</si>
  <si>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7.12</t>
  </si>
  <si>
    <t>Sort Colors &amp; Shapes</t>
  </si>
  <si>
    <t>7.15.01</t>
  </si>
  <si>
    <t xml:space="preserve">My First Color and Shape Assorting  Board </t>
  </si>
  <si>
    <t>7.15.02A</t>
  </si>
  <si>
    <t>Colour and Shape Assorting Board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</si>
  <si>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</si>
  <si>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</si>
  <si>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</si>
  <si>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</si>
  <si>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</si>
  <si>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</si>
  <si>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</si>
  <si>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</si>
  <si>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</si>
  <si>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</si>
  <si>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</si>
  <si>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</si>
  <si>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</si>
  <si>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</si>
  <si>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7.46</t>
  </si>
  <si>
    <t>First Lock Box</t>
  </si>
  <si>
    <t>7.51.04A</t>
  </si>
  <si>
    <t xml:space="preserve"> Bushel of Fruit</t>
  </si>
  <si>
    <t>7.51.04B</t>
  </si>
  <si>
    <t xml:space="preserve">Bushel of Veggies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</si>
  <si>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</si>
  <si>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</si>
  <si>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</si>
  <si>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</si>
  <si>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</si>
  <si>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</si>
  <si>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</si>
  <si>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</si>
  <si>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</si>
  <si>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</si>
  <si>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Subtotal 3</t>
  </si>
  <si>
    <t>GST/HST</t>
  </si>
  <si>
    <t>TOTAL</t>
  </si>
  <si>
    <t>**FREE SHIPPING ELIGIBILITY:</t>
  </si>
  <si>
    <t>For delivery to Ontario, Quebec, Alberta, British Columbia, Manitoba, New Brunswick, Newfoundland and Labrador, Nova Scotia, and Saskatchewan – excluding Post Office Boxes and some remote postal codes.</t>
  </si>
  <si>
    <t>For delivery via Standard Shipping by UPS or Purolator.</t>
  </si>
  <si>
    <t>Northwest Territories, Nunavut, Prince Edward Island, and Yukon:</t>
  </si>
  <si>
    <t>We will calculate the shipping costs and send you the complete invoice by email, including payment options.</t>
  </si>
  <si>
    <t>Full payment required prior to shipping.</t>
  </si>
  <si>
    <t>We accept: Credit Cards, Cheques, 
(Payable to E &amp; O Montessori Inc.),</t>
  </si>
  <si>
    <t>PayPal, and Interac e-Transfer to our email: 
montessori1907@gmail.com</t>
  </si>
  <si>
    <t>*Applicable taxes : BC, NL, NS, NB), GST (AB, SK, MB, QC, PE, NT, NU, YT will be calculated for each Province.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</si>
</sst>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5"/>
  <sheetViews>
    <sheetView tabSelected="1" workbookViewId="0" showGridLines="true" showRowColHeaders="1">
      <selection activeCell="A85" sqref="A85:C8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19</v>
      </c>
      <c r="G16" s="9">
        <v>6.0</v>
      </c>
      <c r="H16" s="10">
        <f>SUM(F16*G16)</f>
        <v>114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24</v>
      </c>
      <c r="G17" s="9">
        <v>4.0</v>
      </c>
      <c r="H17" s="10">
        <f>SUM(F17*G17)</f>
        <v>96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49</v>
      </c>
      <c r="G18" s="9">
        <v>1.0</v>
      </c>
      <c r="H18" s="10">
        <f>SUM(F18*G18)</f>
        <v>49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10</v>
      </c>
      <c r="G19" s="9">
        <v>1.0</v>
      </c>
      <c r="H19" s="10">
        <f>SUM(F19*G19)</f>
        <v>10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42</v>
      </c>
      <c r="G20" s="9">
        <v>1.0</v>
      </c>
      <c r="H20" s="10">
        <f>SUM(F20*G20)</f>
        <v>42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41</v>
      </c>
      <c r="G21" s="9">
        <v>1.0</v>
      </c>
      <c r="H21" s="10">
        <f>SUM(F21*G21)</f>
        <v>41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27</v>
      </c>
      <c r="G22" s="9">
        <v>1.0</v>
      </c>
      <c r="H22" s="10">
        <f>SUM(F22*G22)</f>
        <v>27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27</v>
      </c>
      <c r="G23" s="9">
        <v>1.0</v>
      </c>
      <c r="H23" s="10">
        <f>SUM(F23*G23)</f>
        <v>27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39</v>
      </c>
      <c r="G24" s="9">
        <v>1.0</v>
      </c>
      <c r="H24" s="10">
        <f>SUM(F24*G24)</f>
        <v>39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39</v>
      </c>
      <c r="G25" s="9">
        <v>1.0</v>
      </c>
      <c r="H25" s="10">
        <f>SUM(F25*G25)</f>
        <v>39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</v>
      </c>
      <c r="G26" s="9">
        <v>1.0</v>
      </c>
      <c r="H26" s="10">
        <f>SUM(F26*G26)</f>
        <v>32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26</v>
      </c>
      <c r="G27" s="9">
        <v>1.0</v>
      </c>
      <c r="H27" s="10">
        <f>SUM(F27*G27)</f>
        <v>26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10</v>
      </c>
      <c r="G28" s="9">
        <v>1.0</v>
      </c>
      <c r="H28" s="10">
        <f>SUM(F28*G28)</f>
        <v>10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27</v>
      </c>
      <c r="G29" s="9">
        <v>1.0</v>
      </c>
      <c r="H29" s="10">
        <f>SUM(F29*G29)</f>
        <v>27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15</v>
      </c>
      <c r="G30" s="9">
        <v>1.0</v>
      </c>
      <c r="H30" s="10">
        <f>SUM(F30*G30)</f>
        <v>15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17</v>
      </c>
      <c r="G31" s="9">
        <v>1.0</v>
      </c>
      <c r="H31" s="10">
        <f>SUM(F31*G31)</f>
        <v>17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17</v>
      </c>
      <c r="G32" s="9">
        <v>1.0</v>
      </c>
      <c r="H32" s="10">
        <f>SUM(F32*G32)</f>
        <v>17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17</v>
      </c>
      <c r="G33" s="9">
        <v>1.0</v>
      </c>
      <c r="H33" s="10">
        <f>SUM(F33*G33)</f>
        <v>17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20</v>
      </c>
      <c r="G34" s="9">
        <v>1.0</v>
      </c>
      <c r="H34" s="10">
        <f>SUM(F34*G34)</f>
        <v>20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26</v>
      </c>
      <c r="G35" s="9">
        <v>1.0</v>
      </c>
      <c r="H35" s="10">
        <f>SUM(F35*G35)</f>
        <v>26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49</v>
      </c>
      <c r="G36" s="9">
        <v>1.0</v>
      </c>
      <c r="H36" s="10">
        <f>SUM(F36*G36)</f>
        <v>49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56</v>
      </c>
      <c r="G37" s="9">
        <v>1.0</v>
      </c>
      <c r="H37" s="10">
        <f>SUM(F37*G37)</f>
        <v>56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54</v>
      </c>
      <c r="G38" s="9">
        <v>1.0</v>
      </c>
      <c r="H38" s="10">
        <f>SUM(F38*G38)</f>
        <v>54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17</v>
      </c>
      <c r="G39" s="9">
        <v>1.0</v>
      </c>
      <c r="H39" s="10">
        <f>SUM(F39*G39)</f>
        <v>17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34</v>
      </c>
      <c r="G40" s="9">
        <v>1.0</v>
      </c>
      <c r="H40" s="10">
        <f>SUM(F40*G40)</f>
        <v>34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89</v>
      </c>
      <c r="G41" s="9">
        <v>1.0</v>
      </c>
      <c r="H41" s="10">
        <f>SUM(F41*G41)</f>
        <v>89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59</v>
      </c>
      <c r="G42" s="9">
        <v>1.0</v>
      </c>
      <c r="H42" s="10">
        <f>SUM(F42*G42)</f>
        <v>59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98</v>
      </c>
      <c r="G43" s="9">
        <v>1.0</v>
      </c>
      <c r="H43" s="10">
        <f>SUM(F43*G43)</f>
        <v>98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38</v>
      </c>
      <c r="G44" s="9">
        <v>1.0</v>
      </c>
      <c r="H44" s="10">
        <f>SUM(F44*G44)</f>
        <v>38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38</v>
      </c>
      <c r="G45" s="9">
        <v>1.0</v>
      </c>
      <c r="H45" s="10">
        <f>SUM(F45*G45)</f>
        <v>38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38</v>
      </c>
      <c r="G46" s="9">
        <v>1.0</v>
      </c>
      <c r="H46" s="10">
        <f>SUM(F46*G46)</f>
        <v>38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38</v>
      </c>
      <c r="G47" s="9">
        <v>1.0</v>
      </c>
      <c r="H47" s="10">
        <f>SUM(F47*G47)</f>
        <v>38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19.5</v>
      </c>
      <c r="G48" s="9">
        <v>1.0</v>
      </c>
      <c r="H48" s="10">
        <f>SUM(F48*G48)</f>
        <v>19.5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34</v>
      </c>
      <c r="G49" s="9">
        <v>1.0</v>
      </c>
      <c r="H49" s="10">
        <f>SUM(F49*G49)</f>
        <v>34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42</v>
      </c>
      <c r="G50" s="9">
        <v>1.0</v>
      </c>
      <c r="H50" s="10">
        <f>SUM(F50*G50)</f>
        <v>42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49</v>
      </c>
      <c r="G51" s="9">
        <v>1.0</v>
      </c>
      <c r="H51" s="10">
        <f>SUM(F51*G51)</f>
        <v>49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25</v>
      </c>
      <c r="G52" s="9">
        <v>1.0</v>
      </c>
      <c r="H52" s="10">
        <f>SUM(F52*G52)</f>
        <v>25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25</v>
      </c>
      <c r="G53" s="9">
        <v>1.0</v>
      </c>
      <c r="H53" s="10">
        <f>SUM(F53*G53)</f>
        <v>25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16</v>
      </c>
      <c r="G54" s="9">
        <v>1.0</v>
      </c>
      <c r="H54" s="10">
        <f>SUM(F54*G54)</f>
        <v>16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17</v>
      </c>
      <c r="G55" s="9">
        <v>1.0</v>
      </c>
      <c r="H55" s="10">
        <f>SUM(F55*G55)</f>
        <v>17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17</v>
      </c>
      <c r="G56" s="9">
        <v>1.0</v>
      </c>
      <c r="H56" s="10">
        <f>SUM(F56*G56)</f>
        <v>17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17</v>
      </c>
      <c r="G57" s="9">
        <v>1.0</v>
      </c>
      <c r="H57" s="10">
        <f>SUM(F57*G57)</f>
        <v>17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17</v>
      </c>
      <c r="G58" s="9">
        <v>1.0</v>
      </c>
      <c r="H58" s="10">
        <f>SUM(F58*G58)</f>
        <v>17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19</v>
      </c>
      <c r="G59" s="9">
        <v>1.0</v>
      </c>
      <c r="H59" s="10">
        <f>SUM(F59*G59)</f>
        <v>19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18</v>
      </c>
      <c r="G60" s="9">
        <v>1.0</v>
      </c>
      <c r="H60" s="10">
        <f>SUM(F60*G60)</f>
        <v>18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21</v>
      </c>
      <c r="G61" s="9">
        <v>1.0</v>
      </c>
      <c r="H61" s="10">
        <f>SUM(F61*G61)</f>
        <v>21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18</v>
      </c>
      <c r="G62" s="9">
        <v>1.0</v>
      </c>
      <c r="H62" s="10">
        <f>SUM(F62*G62)</f>
        <v>18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29</v>
      </c>
      <c r="G63" s="9">
        <v>1.0</v>
      </c>
      <c r="H63" s="10">
        <f>SUM(F63*G63)</f>
        <v>29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36</v>
      </c>
      <c r="G64" s="9">
        <v>1.0</v>
      </c>
      <c r="H64" s="10">
        <f>SUM(F64*G64)</f>
        <v>36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36</v>
      </c>
      <c r="G65" s="9">
        <v>1.0</v>
      </c>
      <c r="H65" s="10">
        <f>SUM(F65*G65)</f>
        <v>36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18</v>
      </c>
      <c r="G66" s="9">
        <v>4.0</v>
      </c>
      <c r="H66" s="10">
        <f>SUM(F66*G66)</f>
        <v>72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22</v>
      </c>
      <c r="G67" s="9">
        <v>1.0</v>
      </c>
      <c r="H67" s="10">
        <f>SUM(F67*G67)</f>
        <v>22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22</v>
      </c>
      <c r="G68" s="9">
        <v>1.0</v>
      </c>
      <c r="H68" s="10">
        <f>SUM(F68*G68)</f>
        <v>22</v>
      </c>
    </row>
    <row r="69" spans="1:8">
      <c r="G69" s="12" t="s">
        <v>125</v>
      </c>
      <c r="H69" s="11">
        <f>SUM(H15:H68)</f>
        <v>1870.5</v>
      </c>
    </row>
    <row r="70" spans="1:8">
      <c r="G70" s="12" t="s">
        <v>126</v>
      </c>
      <c r="H70" s="11">
        <f>H69*0.05</f>
        <v>93.525</v>
      </c>
    </row>
    <row r="71" spans="1:8">
      <c r="G71" s="12" t="s">
        <v>127</v>
      </c>
      <c r="H71" s="11">
        <f>H69-H70</f>
        <v>1776.975</v>
      </c>
    </row>
    <row r="72" spans="1:8">
      <c r="G72" s="12" t="s">
        <v>128</v>
      </c>
      <c r="H72" s="11">
        <v>0.0</v>
      </c>
    </row>
    <row r="73" spans="1:8">
      <c r="G73" s="12" t="s">
        <v>129</v>
      </c>
      <c r="H73" s="11">
        <f>SUM(H71:H72)</f>
        <v>1776.975</v>
      </c>
    </row>
    <row r="74" spans="1:8">
      <c r="G74" s="12" t="s">
        <v>130</v>
      </c>
      <c r="H74" s="11">
        <f>H73*0.13</f>
        <v>231.00675</v>
      </c>
    </row>
    <row r="75" spans="1:8">
      <c r="G75" s="12" t="s">
        <v>131</v>
      </c>
      <c r="H75" s="11">
        <f>SUM(H73:H74)</f>
        <v>2007.98175</v>
      </c>
    </row>
    <row r="77" spans="1:8" customHeight="1" ht="22">
      <c r="A77" s="13" t="s">
        <v>132</v>
      </c>
      <c r="B77" s="13"/>
      <c r="C77" s="13"/>
    </row>
    <row r="78" spans="1:8" customHeight="1" ht="55">
      <c r="A78" s="14" t="s">
        <v>133</v>
      </c>
      <c r="B78" s="14"/>
      <c r="C78" s="14"/>
    </row>
    <row r="79" spans="1:8" customHeight="1" ht="22">
      <c r="A79" s="14" t="s">
        <v>134</v>
      </c>
      <c r="B79" s="14"/>
      <c r="C79" s="14"/>
    </row>
    <row r="80" spans="1:8" customHeight="1" ht="29">
      <c r="A80" s="14" t="s">
        <v>135</v>
      </c>
      <c r="B80" s="14"/>
      <c r="C80" s="14"/>
    </row>
    <row r="81" spans="1:8" customHeight="1" ht="31">
      <c r="A81" s="14" t="s">
        <v>136</v>
      </c>
      <c r="B81" s="14"/>
      <c r="C81" s="14"/>
    </row>
    <row r="82" spans="1:8" customHeight="1" ht="22">
      <c r="A82" s="15" t="s">
        <v>137</v>
      </c>
      <c r="B82" s="15"/>
      <c r="C82" s="15"/>
    </row>
    <row r="83" spans="1:8" customHeight="1" ht="29">
      <c r="A83" s="14" t="s">
        <v>138</v>
      </c>
      <c r="B83" s="14"/>
      <c r="C83" s="14"/>
    </row>
    <row r="84" spans="1:8" customHeight="1" ht="29">
      <c r="A84" s="14" t="s">
        <v>139</v>
      </c>
      <c r="B84" s="14"/>
      <c r="C84" s="14"/>
    </row>
    <row r="85" spans="1:8" customHeight="1" ht="29">
      <c r="A85" s="14" t="s">
        <v>140</v>
      </c>
      <c r="B85" s="14"/>
      <c r="C85" s="14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2025-05-09T08:14:05-04:00</dcterms:created>
  <dcterms:modified xsi:type="dcterms:W3CDTF">2025-05-09T08:14:05-04:00</dcterms:modified>
  <dc:title>Untitled Spreadsheet</dc:title>
  <dc:description/>
  <dc:subject/>
  <cp:keywords/>
  <cp:category/>
</cp:coreProperties>
</file>